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ВДШ\Услубий қўлланма\Ҳуршидга 25.06.2020\"/>
    </mc:Choice>
  </mc:AlternateContent>
  <bookViews>
    <workbookView xWindow="0" yWindow="0" windowWidth="28800" windowHeight="12330" firstSheet="7" activeTab="9"/>
  </bookViews>
  <sheets>
    <sheet name="Sheet4" sheetId="25" state="hidden" r:id="rId1"/>
    <sheet name="Sheet5" sheetId="26" state="hidden" r:id="rId2"/>
    <sheet name="Sheet6" sheetId="27" state="hidden" r:id="rId3"/>
    <sheet name="Sheet7" sheetId="28" state="hidden" r:id="rId4"/>
    <sheet name="Sheet8" sheetId="29" state="hidden" r:id="rId5"/>
    <sheet name="Sheet9" sheetId="30" state="hidden" r:id="rId6"/>
    <sheet name="Sheet10" sheetId="31" state="hidden" r:id="rId7"/>
    <sheet name="1.1. -жадвал" sheetId="2" r:id="rId8"/>
    <sheet name="1.2-жадвал" sheetId="40" r:id="rId9"/>
    <sheet name="1.3-жадвал" sheetId="41" r:id="rId10"/>
  </sheets>
  <definedNames>
    <definedName name="_xlnm.Print_Titles" localSheetId="7">'1.1. -жадвал'!$4:$4</definedName>
    <definedName name="_xlnm.Print_Titles" localSheetId="9">'1.3-жадвал'!$4:$4</definedName>
    <definedName name="_xlnm.Print_Area" localSheetId="7">'1.1. -жадвал'!$A$1:$H$30</definedName>
    <definedName name="_xlnm.Print_Area" localSheetId="8">'1.2-жадвал'!$A$1:$H$22</definedName>
    <definedName name="_xlnm.Print_Area" localSheetId="9">'1.3-жадвал'!$A$1:$H$26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41" l="1"/>
  <c r="H17" i="41"/>
  <c r="H12" i="41"/>
  <c r="H9" i="41"/>
  <c r="H8" i="41"/>
  <c r="H5" i="41"/>
  <c r="H9" i="2"/>
  <c r="H20" i="41" l="1"/>
  <c r="H21" i="41" s="1"/>
  <c r="H14" i="40"/>
  <c r="H12" i="40"/>
  <c r="H11" i="40"/>
  <c r="H6" i="40"/>
  <c r="H5" i="40"/>
  <c r="H10" i="2"/>
  <c r="H21" i="2"/>
  <c r="H19" i="2"/>
  <c r="H17" i="2"/>
  <c r="H12" i="2"/>
  <c r="H6" i="2"/>
  <c r="H16" i="40" l="1"/>
  <c r="H17" i="40" s="1"/>
  <c r="H22" i="2"/>
  <c r="H23" i="2" s="1"/>
</calcChain>
</file>

<file path=xl/sharedStrings.xml><?xml version="1.0" encoding="utf-8"?>
<sst xmlns="http://schemas.openxmlformats.org/spreadsheetml/2006/main" count="186" uniqueCount="117">
  <si>
    <t>И 1.1.1</t>
  </si>
  <si>
    <t>И 1.1.2</t>
  </si>
  <si>
    <t>И 1.1.3</t>
  </si>
  <si>
    <t>И 1.1.4</t>
  </si>
  <si>
    <t>И 1.1.7</t>
  </si>
  <si>
    <t>И 1.2.1</t>
  </si>
  <si>
    <t>И 1.2.2</t>
  </si>
  <si>
    <t>И 1.2.3</t>
  </si>
  <si>
    <t>И 1.2.5</t>
  </si>
  <si>
    <t>И 1.3.1</t>
  </si>
  <si>
    <t>И 1.3.4</t>
  </si>
  <si>
    <t>И 1.3.5</t>
  </si>
  <si>
    <t>И 1.3.2</t>
  </si>
  <si>
    <t>И 1.3.3</t>
  </si>
  <si>
    <t>Машғулот давомийлигига риоя этилганлиги.</t>
  </si>
  <si>
    <t>Педагог томонидан зарур ҳолларда тарбияланувчилар ўз  фаолиятни якунлашлари учун  қўшимча вақт берганлиги</t>
  </si>
  <si>
    <t xml:space="preserve">         </t>
  </si>
  <si>
    <t>Педагог йиллик мавзувий режаси асосида болалар ривожланиш соҳаларини интеграциялаган ҳолда таълим фаолиятини олиб борганлиги</t>
  </si>
  <si>
    <t xml:space="preserve">МТТда ходимлар ўртасида хавфсизлик қоидалари бўйича йўриқноманинг ўтказилганлиги                                        </t>
  </si>
  <si>
    <t xml:space="preserve">Педагог болаларнинг исмларини айтиб мурожаат қилганлиги. </t>
  </si>
  <si>
    <t>Педагог болаларга  дўстона ва вазминлик билан мурожаат қилганлиги.</t>
  </si>
  <si>
    <t>Баҳс (тортишув) юзага келганида педагог болаларга муаммони аниқлаш ва унинг ечимини топишда ёрдам берганлиги.</t>
  </si>
  <si>
    <t>Педагог фаолият давомида болаларга жисмоний  жазо, руҳий босим ёки мажбурлаш усулларини қўлламади.</t>
  </si>
  <si>
    <t>И 1.2.4</t>
  </si>
  <si>
    <t xml:space="preserve"> МТТда алоҳида эҳтиёжга эга бўлган болалар учун (агар бундай болалар бўлса) махсус мосламаларнинг мавжудлиги: пандус, ҳожатхона, мебеллар ва ҳ.к.</t>
  </si>
  <si>
    <t xml:space="preserve">Педагогнинг иш журналида болаларда ҳуқуқий онгини ривожлантиришга қаратилган мақсадларни ўз ичига олганлиги.                                                                           </t>
  </si>
  <si>
    <t xml:space="preserve">Тарбиячининг иш журналида хавфсизлик қоидалари бўйича машғулотлар ўтказилиши қайд этилганлиги </t>
  </si>
  <si>
    <t>Педагог томонидан фаолият туридан қатъий назар жараёнда ҳар бир тарбияланувчининг иштирокини таъминлай олганлиги</t>
  </si>
  <si>
    <t>Педагог боланинг савол ва шубҳа (эътироз)ларига жавоб бера олди.</t>
  </si>
  <si>
    <t>Педагог суст (пассив) болаларни фаолиятга жалб эта олганлиги ва рағбатлантирганлиги.</t>
  </si>
  <si>
    <t xml:space="preserve">Педагог ўз фаолиятида қўллаган педагогик усул ва услублари ҳар бир боланинг хилма хил фаолиятда фаол бўлишига ундайди </t>
  </si>
  <si>
    <t xml:space="preserve"> Педагогнинг тарбияланувчилар ривожланиш харитасига якка тартибда ишлаш учун кузатув натижаларини қайд этиб борганлиги</t>
  </si>
  <si>
    <t>Боланинг ривожланиш харитасида болаларнинг хатти –ҳаракатларини индивидуал кузатилганлигини қайд этилиши.</t>
  </si>
  <si>
    <t>Педагог томонидан болаларга ўқув материалларни танлаш имконини берганлиги</t>
  </si>
  <si>
    <t>Педагог томонидан ҳар бир тарбияланувчиларнинг эркин фикрлаши, хохиш ва муносабат билдиришлари учун имконият бериб муҳит яратганлиги;</t>
  </si>
  <si>
    <t xml:space="preserve">Педагог болалардан мавзу асосида уларнинг  кузатиш ва амалий жараёндаги фикрларини сўраганлиги </t>
  </si>
  <si>
    <t>Педагог тарбияланувчиларнинг ҳар қандай шароитда ҳам ўз ҳиссиётларини бошқара олишларига кўмак бериши</t>
  </si>
  <si>
    <t>Педагог, болаларда қўрқув, ғазаб каби салбий туйғулар вужудга келган ҳолларда, уларни енгиш йўлларини ўргатганлиги</t>
  </si>
  <si>
    <t xml:space="preserve">Педагог ҳар бир тарбияланувчининг  дини, ирқи,  ижтимоий келиб чиқиши ва жинсидан қатъий назар ўзига хос ҳусусият ва салоҳиятларини намойиш этишлари учун ёрдам бериши.       </t>
  </si>
  <si>
    <t>Педагог болаларга нисбатан тенг ва самимий муносабатда бўлиши</t>
  </si>
  <si>
    <t xml:space="preserve">Педагог сюжетли-ролли ўйинларда гендер стереотипларига мувофиқ ролларни тақсимламаганлиги. </t>
  </si>
  <si>
    <t>Педагог болани гуруҳда фаолият олиб борилаётган таълим тилида мулоқот қилишга чақирганлиги ва тушунарсиз бўлган сўзларнинг маъносини изоҳлаб борганлиги</t>
  </si>
  <si>
    <t>Жадвал 1.1.</t>
  </si>
  <si>
    <t xml:space="preserve">Педагогнинг иш журналида йиллик мавзувий режасидаги мавзулар ўз аксини топганлиги                       </t>
  </si>
  <si>
    <t>И 1.1.5</t>
  </si>
  <si>
    <t>И 1.1.6</t>
  </si>
  <si>
    <t>МТТ барча гуруҳларида кун тартиби асосида очиқ ҳавода сайр ташкил этилганлиги</t>
  </si>
  <si>
    <t>Педагог кундалик режага асосан болаларнинг ўз хоҳиш –истакларига кўра ривожлантирувчи марказларни танлаш имконини берганлиги</t>
  </si>
  <si>
    <t>Педагог ҳар бир тарбияланувчининг кучли ва кучсиз тарафларини билиши</t>
  </si>
  <si>
    <t xml:space="preserve">Тарбияланувчиларни қайд этиш дафтаридаги давоматнинг тўғри юритилганлиги                                           </t>
  </si>
  <si>
    <t>Педагог болани бошқа ривожлантирувчи марказларлардаги фаолитятини рағбатлантирган ҳолда унинг қизиқиши суст бўлган томонларини ривожлантиришга ундайди</t>
  </si>
  <si>
    <t>Педагогнинг болаларни турли хил вазиятларда ўз ҳис-туйғулари, ҳаяжонларини аниқлаш ва уларни баён қилишга ўргата олганлиги.</t>
  </si>
  <si>
    <t>Максимал балл</t>
  </si>
  <si>
    <t>Амалга оширилиши ҳолати</t>
  </si>
  <si>
    <t>Индикатор №/</t>
  </si>
  <si>
    <t>Индикаторлар</t>
  </si>
  <si>
    <t>Эгаллаган бали</t>
  </si>
  <si>
    <t xml:space="preserve">Индикаторни бажариш даражасини белгиловчи кўрсаткичлар    </t>
  </si>
  <si>
    <t xml:space="preserve">Педагогнинг машғулот давомида тарбияланувчиларни жисмоний, ақлий, мантиқий, эмоционал ва ижтимоий ривожланиш элементларини қўллаган ҳолда турли фаолиятга жалб қила олганлиги </t>
  </si>
  <si>
    <t xml:space="preserve">Педагог машғулот мавзусига оид кўргазма ва тарқатма материаллардан фойдаланганлиги. </t>
  </si>
  <si>
    <t xml:space="preserve">Ўтилаётган машғулотнинг режага мослиги </t>
  </si>
  <si>
    <t>Педагог машғулот давомида ўйин фаолиятига асосланганлиги</t>
  </si>
  <si>
    <t xml:space="preserve">Педагог тарбияланувчиларнинг пассив ва актив фаолият турларини қўллаганлиги. </t>
  </si>
  <si>
    <t>Педагог тарбияланувчиларнинг бир-бирлари билан мулоқотга киришга ундайдиган ўйин ва машқлардан фойдаланганлиги.</t>
  </si>
  <si>
    <t>Баҳолаш усули</t>
  </si>
  <si>
    <t>Имзо</t>
  </si>
  <si>
    <t>"______"________________ 20__ йил</t>
  </si>
  <si>
    <t xml:space="preserve">Педагогнинг йиллик мавзувий режасида ривожланиш соҳаларининг интеграциясини акс эттирилганлиги. </t>
  </si>
  <si>
    <t>Педагогнинг иш журналида миллий маданий ва тарихий қадриятларни шакллантиришга қаратилган ўқув мақсадларнинг мавжудлиги.</t>
  </si>
  <si>
    <t>Педагогда  йиллик мавзувий режа асосидаги ўйинлар картотекаси мавжудлиги</t>
  </si>
  <si>
    <t>Педагог тарбияланувчиларни ўзаро мулоқотга қиришишга ундаганлиги</t>
  </si>
  <si>
    <t>Педагог томонидан дўстона муҳит яратилганлиги ва мураккаб вазиятларни ҳал қилиш йўлларини топишга ўргата олганлиги</t>
  </si>
  <si>
    <t>Педагог зарур ҳолатларда алоҳида хусусиятларга эга бўлган тарбияланувчилар учун муҳитни мослаштирганлиги</t>
  </si>
  <si>
    <r>
      <t xml:space="preserve"> </t>
    </r>
    <r>
      <rPr>
        <sz val="14"/>
        <rFont val="Times New Roman"/>
        <family val="1"/>
        <charset val="204"/>
      </rPr>
      <t>Педагогнинг тарбияланувчиларда ватанпарварлик ҳамда ўзига ишонч туйғуларини шакллантиришдаги ўрни</t>
    </r>
    <r>
      <rPr>
        <b/>
        <sz val="14"/>
        <rFont val="Times New Roman"/>
        <family val="1"/>
        <charset val="204"/>
      </rPr>
      <t xml:space="preserve"> 
</t>
    </r>
  </si>
  <si>
    <t>И 1.3.6.</t>
  </si>
  <si>
    <t xml:space="preserve"> Педагог томонидан иш журнали ва  тарбияланувчилар қатновини қайд этиш журналининг  ўрнатилган тартибда  юритилши </t>
  </si>
  <si>
    <t xml:space="preserve"> Педагог томонидан ривожланишнинг барча соҳаларини интеграциялаштирган ҳолда турли фаоллаштирувчи таълим усулларидан фойдаланиши </t>
  </si>
  <si>
    <t>1-СОҲА.</t>
  </si>
  <si>
    <r>
      <t xml:space="preserve">Баҳолаш усули                           </t>
    </r>
    <r>
      <rPr>
        <i/>
        <sz val="14"/>
        <rFont val="Times New Roman"/>
        <family val="1"/>
      </rPr>
      <t>(Маълумот манбаи)</t>
    </r>
  </si>
  <si>
    <r>
      <t xml:space="preserve"> </t>
    </r>
    <r>
      <rPr>
        <sz val="14"/>
        <rFont val="Times New Roman"/>
        <family val="1"/>
      </rPr>
      <t xml:space="preserve">Педагог йиллик иш режасининг мавжудлиги, таълим-тарбия жараёнининг йиллик мавзувий ва ҳафталик  режасига мослиги ҳамда  ижодий ёндошган ҳолда ташкил этилганлиги </t>
    </r>
    <r>
      <rPr>
        <b/>
        <sz val="14"/>
        <rFont val="Times New Roman"/>
        <family val="1"/>
      </rPr>
      <t xml:space="preserve"> </t>
    </r>
  </si>
  <si>
    <r>
      <t xml:space="preserve">Тарбиячи педагогларнинг машғулотлари таҳлил қилинади </t>
    </r>
    <r>
      <rPr>
        <i/>
        <sz val="14"/>
        <color rgb="FF222222"/>
        <rFont val="Times New Roman"/>
        <family val="1"/>
      </rPr>
      <t>(Машғулотларни кузатиш варақасидан  бали олинади.Илова-1).</t>
    </r>
  </si>
  <si>
    <r>
      <t xml:space="preserve">Ҳужжатлар таҳлил қилинади </t>
    </r>
    <r>
      <rPr>
        <i/>
        <sz val="14"/>
        <color rgb="FF222222"/>
        <rFont val="Times New Roman"/>
        <family val="1"/>
      </rPr>
      <t>(Ҳужжатларни таҳлил қилиш ҳаритасидан бали олинади. Илова-2)</t>
    </r>
  </si>
  <si>
    <r>
      <t xml:space="preserve">МТТ да кун тартиби ишлаб чиқилган ва барча учун кўринарли жойга илинганлиги                                                                                       </t>
    </r>
    <r>
      <rPr>
        <i/>
        <sz val="14"/>
        <color rgb="FF222222"/>
        <rFont val="Times New Roman"/>
        <family val="1"/>
      </rPr>
      <t xml:space="preserve"> </t>
    </r>
  </si>
  <si>
    <r>
      <t xml:space="preserve">МТТ фаолияти ўрганилади                     </t>
    </r>
    <r>
      <rPr>
        <i/>
        <sz val="14"/>
        <color theme="1"/>
        <rFont val="Times New Roman"/>
        <family val="1"/>
      </rPr>
      <t>(МТТ фаолиятини кузатув харитасидан бали олинади. Илова-3)</t>
    </r>
  </si>
  <si>
    <r>
      <t xml:space="preserve">Тарбиячи педагогларнинг машғулотлари таҳлил қилинади </t>
    </r>
    <r>
      <rPr>
        <i/>
        <sz val="14"/>
        <color rgb="FF222222"/>
        <rFont val="Times New Roman"/>
        <family val="1"/>
      </rPr>
      <t>(Машғулотларни кузатиш варақасидан бали олинади.                   Илова-1).</t>
    </r>
  </si>
  <si>
    <r>
      <rPr>
        <sz val="14"/>
        <rFont val="Times New Roman"/>
        <family val="1"/>
      </rPr>
      <t xml:space="preserve"> Педагог томонидан фаолиятни режалаштиришда таълимий-тарбиявий мақсадларни ўзаро интеграциялаштирган ҳолда миллий-маданий ва тарихий қадриятларни шакллантиришга алоҳида эътибор қаратилганлиги </t>
    </r>
    <r>
      <rPr>
        <b/>
        <sz val="14"/>
        <rFont val="Times New Roman"/>
        <family val="1"/>
      </rPr>
      <t>(5 балл)</t>
    </r>
  </si>
  <si>
    <t xml:space="preserve">Комиссия раиси </t>
  </si>
  <si>
    <t>Ф.И.Ш</t>
  </si>
  <si>
    <t>Комиссия аъзолари</t>
  </si>
  <si>
    <r>
      <t xml:space="preserve">Тарбиячи педагогларнинг машғулотлари таҳлил қилинади </t>
    </r>
    <r>
      <rPr>
        <i/>
        <sz val="14"/>
        <color rgb="FF222222"/>
        <rFont val="Times New Roman"/>
        <family val="1"/>
        <charset val="204"/>
      </rPr>
      <t>(Машғулотларни кузатиш варақасидан  бали олинади.Илова-1).</t>
    </r>
  </si>
  <si>
    <r>
      <t xml:space="preserve">Ҳужжатлар таҳлил қилинади </t>
    </r>
    <r>
      <rPr>
        <i/>
        <sz val="14"/>
        <color rgb="FF222222"/>
        <rFont val="Times New Roman"/>
        <family val="1"/>
        <charset val="204"/>
      </rPr>
      <t>(Ҳужжатларни таҳлил қилиш ҳаритасидан бали олинади. Илова-2)</t>
    </r>
  </si>
  <si>
    <r>
      <t xml:space="preserve">МТТ фаолияти ўрганилади </t>
    </r>
    <r>
      <rPr>
        <i/>
        <sz val="14"/>
        <color theme="1"/>
        <rFont val="Times New Roman"/>
        <family val="1"/>
        <charset val="204"/>
      </rPr>
      <t>(МТТ фаолиятини кузатув харитасидан бали олинади. Илова-3)</t>
    </r>
  </si>
  <si>
    <r>
      <rPr>
        <b/>
        <u/>
        <sz val="14"/>
        <rFont val="Times New Roman"/>
        <family val="1"/>
        <charset val="204"/>
      </rPr>
      <t>Стандарт 1.1</t>
    </r>
    <r>
      <rPr>
        <b/>
        <sz val="14"/>
        <rFont val="Times New Roman"/>
        <family val="1"/>
        <charset val="204"/>
      </rPr>
      <t xml:space="preserve"> Мактабгача таълим ташкилотида таълим тарбия жараёнининг  ривожланиш соҳаларини   интеграциялаштириш ҳисобга олган ҳолда  давлат талаблари ва давлат ўқув дастурига мувофиқ ташкил этилганлиги. 
(Баҳолаш вазни - 7)</t>
    </r>
  </si>
  <si>
    <r>
      <rPr>
        <b/>
        <u/>
        <sz val="14"/>
        <rFont val="Times New Roman"/>
        <family val="1"/>
        <charset val="204"/>
      </rPr>
      <t>Стандарт 1.2.</t>
    </r>
    <r>
      <rPr>
        <b/>
        <sz val="14"/>
        <rFont val="Times New Roman"/>
        <family val="1"/>
      </rPr>
      <t xml:space="preserve"> Педагог томонидан ҳавфсиз, ривожлантирувчи ҳамда мотивацион муҳитни яратилганлиги
(Баҳолаш вазни - 8)</t>
    </r>
  </si>
  <si>
    <r>
      <rPr>
        <b/>
        <u/>
        <sz val="14"/>
        <rFont val="Times New Roman"/>
        <family val="1"/>
        <charset val="204"/>
      </rPr>
      <t>Стандарт 1.3.</t>
    </r>
    <r>
      <rPr>
        <b/>
        <sz val="14"/>
        <rFont val="Times New Roman"/>
        <family val="1"/>
      </rPr>
      <t xml:space="preserve">   Педагог таълим-тарбия фаолиятини ташкил этишда  тарбияланувчилар ҳақидаги маълумотларни инобатга олган ҳолда алоҳида ёндошганлиги 
(Баҳолаш вазни - 6)</t>
    </r>
  </si>
  <si>
    <t>_______________ вилояти _____________тумани ____-сонли мактабгача таълим ташкилотида таълим-тарбия жараёнининг давлат талабларига мувофиқ ташкил этилганлиги</t>
  </si>
  <si>
    <t>Ўртача бали</t>
  </si>
  <si>
    <t>Эгаллаган ўртача бали:</t>
  </si>
  <si>
    <t>Ўртача балл</t>
  </si>
  <si>
    <t>Эгаллаган бали:</t>
  </si>
  <si>
    <r>
      <rPr>
        <b/>
        <sz val="14"/>
        <rFont val="Times New Roman"/>
        <family val="1"/>
        <charset val="204"/>
      </rPr>
      <t>Изох:</t>
    </r>
    <r>
      <rPr>
        <sz val="14"/>
        <rFont val="Times New Roman"/>
        <family val="1"/>
      </rPr>
      <t xml:space="preserve"> Стандартнинг умумий балини аниқлаш учун индикаторлар йиғиндисининг ўртача миқдори чиқарилиб, стандартнинг баҳолаш вазнига кўпайтирилади. </t>
    </r>
  </si>
  <si>
    <r>
      <rPr>
        <b/>
        <sz val="14"/>
        <rFont val="Times New Roman"/>
        <family val="1"/>
        <charset val="204"/>
      </rPr>
      <t>Изох:</t>
    </r>
    <r>
      <rPr>
        <sz val="14"/>
        <rFont val="Times New Roman"/>
        <family val="1"/>
      </rPr>
      <t xml:space="preserve">  Стандартнинг умумий балини аниқлаш учун индикаторлар йиғиндисининг ўртача миқдори чиқарилиб, стандартнинг баҳолаш вазнига кўпайтирилади. 
            МТТда 1.2.3-Стандарт бўйича алоҳида эҳтиёжга эга бўлган болалар мавжуд бўлмаса, "Эгаллаган ўртача бали"ни чиқаришда бўлинадиган индикаторлар сони 1 тага камаяди.</t>
    </r>
  </si>
  <si>
    <r>
      <rPr>
        <b/>
        <sz val="14"/>
        <rFont val="Times New Roman"/>
        <family val="1"/>
        <charset val="204"/>
      </rPr>
      <t>Изох:</t>
    </r>
    <r>
      <rPr>
        <sz val="14"/>
        <rFont val="Times New Roman"/>
        <family val="1"/>
      </rPr>
      <t xml:space="preserve"> Стандартнинг умумий балини аниқлаш учун кўрсаткичлар йиғиндисининг ўртача миқдори чиқарилиб, стандартнинг баҳолаш вазнига кўпайтирилади. </t>
    </r>
  </si>
  <si>
    <t>Мазкур стандартга белгиланган максимал балл - 35</t>
  </si>
  <si>
    <t>Мазкур стандартга белгиланган максимал балл - 40</t>
  </si>
  <si>
    <t>Мазкур стандартга белгиланган максимал балл - 30</t>
  </si>
  <si>
    <t>Машғулот вақти кун тартибига мослиги.</t>
  </si>
  <si>
    <t>Педагог машғулот жараёнида болаларга маҳаллий анъана ва қадриятларни сингдирадиган жумлалардан фойдаланганлиги, миллий ўйинлар, рақс, қўшиқ ва манзарали ғоялар элементларини кирита олганлиги.</t>
  </si>
  <si>
    <t>Педагог тарбияланувчиларга хавфсизлик қоидалари ва гуруҳда ўзини тутиш қоидаларини эслатиб борганлиги.</t>
  </si>
  <si>
    <t>Педагог томонидан тарбияланувчиларга хаёт ҳавфсизлиги қоидаларига риоя этиш муҳимлигини тушунтирганлиги ва тарбияланувчиларнинг қоидаларга амал қилишини назорат қилганлиги</t>
  </si>
  <si>
    <t>Педагог болаларни ўз фикр ва ҳохшларини ифода  қилишга ундай олганлиги</t>
  </si>
  <si>
    <t xml:space="preserve">Гурух учун режалаштирилган фаолият тури болалар бажаришида  кийинчилик туғдирса, педагог фаолият турини  ҳар бир бола ўзлаштира оладиган ҳаракатга ўзгартирганлиги  </t>
  </si>
  <si>
    <t>Педагог томонидан ташкил этиладиган барча ҳаракатларнинг ўйин тарзда амалга оширилиши.</t>
  </si>
  <si>
    <t xml:space="preserve"> Кун тартибининг мавжудлиги, режалаштирилган тадбир ва машғулотларнинг ўзаро мослашувини инобатга олган ҳолда кетма- кетликда ўтказилиши, зарур ҳолларда тарбияланувчилар ўз  фаолиятни якунлашлари учун  қўшимча вақтнинг берилиши.</t>
  </si>
  <si>
    <t>Педагог томонидан тарбияланувчиларнинг ёшини инобатга олган ҳолда хилма-хил фаолият (фаол фаолият, пассив фаолият, очиқ ҳавода ёки бинода)турларини режалаштирганлиги</t>
  </si>
  <si>
    <t>Жадвал 1.2.</t>
  </si>
  <si>
    <t>Жадвал 1.3.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</si>
</sst>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3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  <charset val="204"/>
    </font>
    <font>
      <sz val="14"/>
      <color rgb="FF222222"/>
      <name val="Inherit"/>
    </font>
    <font>
      <sz val="14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i/>
      <sz val="14"/>
      <name val="Times New Roman"/>
      <family val="1"/>
      <charset val="204"/>
    </font>
    <font>
      <sz val="14"/>
      <color theme="1"/>
      <name val="Times New Roman"/>
      <family val="1"/>
    </font>
    <font>
      <b/>
      <u/>
      <sz val="14"/>
      <name val="Times New Roman"/>
      <family val="1"/>
      <charset val="204"/>
    </font>
    <font>
      <i/>
      <sz val="14"/>
      <name val="Times New Roman"/>
      <family val="1"/>
    </font>
    <font>
      <b/>
      <i/>
      <sz val="14"/>
      <name val="Times New Roman"/>
      <family val="1"/>
    </font>
    <font>
      <sz val="14"/>
      <color rgb="FF222222"/>
      <name val="Times New Roman"/>
      <family val="1"/>
    </font>
    <font>
      <i/>
      <sz val="14"/>
      <color rgb="FF222222"/>
      <name val="Times New Roman"/>
      <family val="1"/>
    </font>
    <font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rgb="FF222222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9" fillId="0" borderId="0"/>
  </cellStyleXfs>
  <cellXfs count="104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 wrapText="1"/>
    </xf>
    <xf numFmtId="3" fontId="3" fillId="3" borderId="0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164" fontId="3" fillId="3" borderId="0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2" fillId="3" borderId="0" xfId="0" applyFont="1" applyFill="1"/>
    <xf numFmtId="0" fontId="21" fillId="3" borderId="0" xfId="0" applyFont="1" applyFill="1" applyBorder="1"/>
    <xf numFmtId="0" fontId="14" fillId="3" borderId="2" xfId="0" applyFont="1" applyFill="1" applyBorder="1" applyAlignment="1">
      <alignment horizontal="center" vertical="center" wrapText="1"/>
    </xf>
    <xf numFmtId="165" fontId="22" fillId="3" borderId="2" xfId="0" applyNumberFormat="1" applyFont="1" applyFill="1" applyBorder="1" applyAlignment="1">
      <alignment horizontal="center" vertical="center" wrapText="1"/>
    </xf>
    <xf numFmtId="0" fontId="21" fillId="3" borderId="0" xfId="0" applyFont="1" applyFill="1"/>
    <xf numFmtId="165" fontId="2" fillId="3" borderId="0" xfId="0" applyNumberFormat="1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0" xfId="0" applyFont="1" applyFill="1"/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2" fillId="3" borderId="0" xfId="0" applyFont="1" applyFill="1" applyBorder="1"/>
    <xf numFmtId="0" fontId="8" fillId="3" borderId="0" xfId="0" applyFont="1" applyFill="1" applyAlignment="1"/>
    <xf numFmtId="0" fontId="2" fillId="3" borderId="0" xfId="0" applyFont="1" applyFill="1" applyAlignment="1"/>
    <xf numFmtId="0" fontId="2" fillId="3" borderId="0" xfId="0" applyFont="1" applyFill="1" applyAlignment="1">
      <alignment horizontal="center"/>
    </xf>
    <xf numFmtId="0" fontId="2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165" fontId="7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165" fontId="7" fillId="3" borderId="2" xfId="0" applyNumberFormat="1" applyFont="1" applyFill="1" applyBorder="1" applyAlignment="1">
      <alignment horizontal="center" vertical="center"/>
    </xf>
    <xf numFmtId="2" fontId="2" fillId="3" borderId="0" xfId="0" applyNumberFormat="1" applyFont="1" applyFill="1"/>
    <xf numFmtId="165" fontId="21" fillId="3" borderId="0" xfId="0" applyNumberFormat="1" applyFont="1" applyFill="1"/>
    <xf numFmtId="0" fontId="8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10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/>
    </xf>
    <xf numFmtId="0" fontId="2" fillId="3" borderId="2" xfId="1" applyFont="1" applyFill="1" applyBorder="1" applyAlignment="1">
      <alignment horizontal="justify" vertical="top" wrapText="1"/>
    </xf>
    <xf numFmtId="0" fontId="3" fillId="3" borderId="2" xfId="1" applyFont="1" applyFill="1" applyBorder="1" applyAlignment="1">
      <alignment horizontal="justify" vertical="top" wrapText="1"/>
    </xf>
    <xf numFmtId="0" fontId="2" fillId="3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2" fillId="3" borderId="2" xfId="1" applyFont="1" applyFill="1" applyBorder="1" applyAlignment="1">
      <alignment horizontal="center" vertical="top" wrapText="1"/>
    </xf>
    <xf numFmtId="0" fontId="8" fillId="3" borderId="2" xfId="1" applyFont="1" applyFill="1" applyBorder="1" applyAlignment="1">
      <alignment horizontal="justify" vertical="top" wrapText="1"/>
    </xf>
    <xf numFmtId="0" fontId="8" fillId="3" borderId="2" xfId="1" applyFont="1" applyFill="1" applyBorder="1" applyAlignment="1">
      <alignment horizontal="center" vertical="top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165" fontId="22" fillId="3" borderId="5" xfId="0" applyNumberFormat="1" applyFont="1" applyFill="1" applyBorder="1" applyAlignment="1">
      <alignment horizontal="center" vertical="center" wrapText="1"/>
    </xf>
    <xf numFmtId="165" fontId="22" fillId="3" borderId="6" xfId="0" applyNumberFormat="1" applyFont="1" applyFill="1" applyBorder="1" applyAlignment="1">
      <alignment horizontal="center" vertical="center" wrapText="1"/>
    </xf>
    <xf numFmtId="165" fontId="22" fillId="3" borderId="4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0" fontId="2" fillId="3" borderId="2" xfId="1" applyFont="1" applyFill="1" applyBorder="1" applyAlignment="1">
      <alignment horizontal="justify" vertical="top" wrapText="1"/>
    </xf>
    <xf numFmtId="0" fontId="3" fillId="3" borderId="2" xfId="1" applyFont="1" applyFill="1" applyBorder="1" applyAlignment="1">
      <alignment horizontal="justify" vertical="top" wrapText="1"/>
    </xf>
    <xf numFmtId="0" fontId="8" fillId="3" borderId="2" xfId="1" applyFont="1" applyFill="1" applyBorder="1" applyAlignment="1">
      <alignment horizontal="center" vertical="top" wrapText="1"/>
    </xf>
    <xf numFmtId="0" fontId="7" fillId="3" borderId="0" xfId="0" applyFont="1" applyFill="1" applyAlignment="1">
      <alignment horizontal="center"/>
    </xf>
    <xf numFmtId="0" fontId="8" fillId="3" borderId="7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right"/>
    </xf>
    <xf numFmtId="0" fontId="8" fillId="3" borderId="5" xfId="1" applyFont="1" applyFill="1" applyBorder="1" applyAlignment="1">
      <alignment horizontal="center" vertical="top" wrapText="1"/>
    </xf>
    <xf numFmtId="0" fontId="8" fillId="3" borderId="4" xfId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11" fillId="3" borderId="5" xfId="0" applyFont="1" applyFill="1" applyBorder="1" applyAlignment="1">
      <alignment horizontal="justify" vertical="top" wrapText="1"/>
    </xf>
    <xf numFmtId="0" fontId="18" fillId="3" borderId="4" xfId="0" applyFont="1" applyFill="1" applyBorder="1" applyAlignment="1">
      <alignment horizontal="justify" vertical="top" wrapText="1"/>
    </xf>
    <xf numFmtId="0" fontId="7" fillId="3" borderId="3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8" fillId="3" borderId="2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justify" vertical="top" wrapText="1"/>
    </xf>
    <xf numFmtId="0" fontId="7" fillId="3" borderId="4" xfId="1" applyFont="1" applyFill="1" applyBorder="1" applyAlignment="1">
      <alignment horizontal="justify" vertical="top" wrapText="1"/>
    </xf>
    <xf numFmtId="165" fontId="7" fillId="3" borderId="5" xfId="0" applyNumberFormat="1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justify" vertical="top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justify" vertical="top" wrapText="1"/>
    </xf>
    <xf numFmtId="0" fontId="8" fillId="3" borderId="6" xfId="1" applyFont="1" applyFill="1" applyBorder="1" applyAlignment="1">
      <alignment horizontal="justify" vertical="top" wrapText="1"/>
    </xf>
    <xf numFmtId="0" fontId="8" fillId="3" borderId="4" xfId="1" applyFont="1" applyFill="1" applyBorder="1" applyAlignment="1">
      <alignment horizontal="justify" vertical="top" wrapText="1"/>
    </xf>
    <xf numFmtId="165" fontId="7" fillId="3" borderId="6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2" xfId="1" applyFont="1" applyFill="1" applyBorder="1" applyAlignment="1">
      <alignment horizontal="justify" vertical="top" wrapText="1"/>
    </xf>
    <xf numFmtId="0" fontId="7" fillId="3" borderId="0" xfId="0" applyFont="1" applyFill="1" applyBorder="1" applyAlignment="1">
      <alignment horizontal="center" vertical="center" wrapText="1"/>
    </xf>
  </cellXfs>
  <cellStyles count="3">
    <cellStyle name="Ввод " xfId="1" builtinId="20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view="pageBreakPreview" zoomScale="70" zoomScaleNormal="70" zoomScaleSheetLayoutView="70" workbookViewId="0">
      <selection activeCell="C9" sqref="C9"/>
    </sheetView>
  </sheetViews>
  <sheetFormatPr defaultColWidth="8.85546875" defaultRowHeight="18.75"/>
  <cols>
    <col min="1" max="1" width="14.28515625" style="27" customWidth="1"/>
    <col min="2" max="2" width="44.28515625" style="27" customWidth="1"/>
    <col min="3" max="3" width="52.85546875" style="27" customWidth="1"/>
    <col min="4" max="4" width="51.28515625" style="27" customWidth="1"/>
    <col min="5" max="5" width="14.5703125" style="27" customWidth="1"/>
    <col min="6" max="6" width="71.42578125" style="27" customWidth="1"/>
    <col min="7" max="8" width="16.5703125" style="27" customWidth="1"/>
    <col min="9" max="16384" width="8.85546875" style="27"/>
  </cols>
  <sheetData>
    <row r="1" spans="1:8">
      <c r="A1" s="67" t="s">
        <v>77</v>
      </c>
      <c r="B1" s="67"/>
      <c r="C1" s="72"/>
      <c r="D1" s="72"/>
      <c r="E1" s="72"/>
      <c r="F1" s="11"/>
      <c r="G1" s="11"/>
      <c r="H1" s="11" t="s">
        <v>116</v>
      </c>
    </row>
    <row r="2" spans="1:8" ht="43.5" customHeight="1">
      <c r="A2" s="58" t="s">
        <v>95</v>
      </c>
      <c r="B2" s="58"/>
      <c r="C2" s="58"/>
      <c r="D2" s="58"/>
      <c r="E2" s="58"/>
      <c r="F2" s="58"/>
      <c r="G2" s="58"/>
      <c r="H2" s="58"/>
    </row>
    <row r="3" spans="1:8" ht="47.25" customHeight="1">
      <c r="A3" s="103" t="s">
        <v>94</v>
      </c>
      <c r="B3" s="58"/>
      <c r="C3" s="58"/>
      <c r="D3" s="58"/>
      <c r="E3" s="58"/>
      <c r="F3" s="58"/>
      <c r="G3" s="58"/>
      <c r="H3" s="58"/>
    </row>
    <row r="4" spans="1:8" ht="37.5">
      <c r="A4" s="6" t="s">
        <v>54</v>
      </c>
      <c r="B4" s="6" t="s">
        <v>55</v>
      </c>
      <c r="C4" s="6" t="s">
        <v>57</v>
      </c>
      <c r="D4" s="6" t="s">
        <v>64</v>
      </c>
      <c r="E4" s="6" t="s">
        <v>52</v>
      </c>
      <c r="F4" s="6" t="s">
        <v>53</v>
      </c>
      <c r="G4" s="6" t="s">
        <v>56</v>
      </c>
      <c r="H4" s="6" t="s">
        <v>98</v>
      </c>
    </row>
    <row r="5" spans="1:8" ht="75">
      <c r="A5" s="85" t="s">
        <v>9</v>
      </c>
      <c r="B5" s="102" t="s">
        <v>27</v>
      </c>
      <c r="C5" s="1" t="s">
        <v>28</v>
      </c>
      <c r="D5" s="1" t="s">
        <v>89</v>
      </c>
      <c r="E5" s="1">
        <v>5</v>
      </c>
      <c r="F5" s="43"/>
      <c r="G5" s="1"/>
      <c r="H5" s="88">
        <f>(G5+G6+G7)/3</f>
        <v>0</v>
      </c>
    </row>
    <row r="6" spans="1:8" ht="76.5" customHeight="1">
      <c r="A6" s="85"/>
      <c r="B6" s="102"/>
      <c r="C6" s="1" t="s">
        <v>29</v>
      </c>
      <c r="D6" s="1" t="s">
        <v>89</v>
      </c>
      <c r="E6" s="1">
        <v>5</v>
      </c>
      <c r="F6" s="1"/>
      <c r="G6" s="1"/>
      <c r="H6" s="98"/>
    </row>
    <row r="7" spans="1:8" ht="75">
      <c r="A7" s="85"/>
      <c r="B7" s="102"/>
      <c r="C7" s="1" t="s">
        <v>30</v>
      </c>
      <c r="D7" s="1" t="s">
        <v>89</v>
      </c>
      <c r="E7" s="1">
        <v>5</v>
      </c>
      <c r="F7" s="1"/>
      <c r="G7" s="1"/>
      <c r="H7" s="89"/>
    </row>
    <row r="8" spans="1:8" ht="83.25" customHeight="1">
      <c r="A8" s="56" t="s">
        <v>12</v>
      </c>
      <c r="B8" s="54" t="s">
        <v>31</v>
      </c>
      <c r="C8" s="1" t="s">
        <v>32</v>
      </c>
      <c r="D8" s="1" t="s">
        <v>90</v>
      </c>
      <c r="E8" s="1">
        <v>5</v>
      </c>
      <c r="F8" s="1"/>
      <c r="G8" s="1"/>
      <c r="H8" s="34">
        <f>G8/1</f>
        <v>0</v>
      </c>
    </row>
    <row r="9" spans="1:8" ht="100.5" customHeight="1">
      <c r="A9" s="85" t="s">
        <v>13</v>
      </c>
      <c r="B9" s="102" t="s">
        <v>48</v>
      </c>
      <c r="C9" s="1" t="s">
        <v>47</v>
      </c>
      <c r="D9" s="1" t="s">
        <v>89</v>
      </c>
      <c r="E9" s="1">
        <v>5</v>
      </c>
      <c r="F9" s="1"/>
      <c r="G9" s="1"/>
      <c r="H9" s="88">
        <f>(G9+G10+G11)/3</f>
        <v>0</v>
      </c>
    </row>
    <row r="10" spans="1:8" ht="84.75" customHeight="1">
      <c r="A10" s="85"/>
      <c r="B10" s="102"/>
      <c r="C10" s="1" t="s">
        <v>33</v>
      </c>
      <c r="D10" s="1" t="s">
        <v>89</v>
      </c>
      <c r="E10" s="1">
        <v>5</v>
      </c>
      <c r="F10" s="1"/>
      <c r="G10" s="1"/>
      <c r="H10" s="98"/>
    </row>
    <row r="11" spans="1:8" ht="93.75">
      <c r="A11" s="85"/>
      <c r="B11" s="102"/>
      <c r="C11" s="1" t="s">
        <v>50</v>
      </c>
      <c r="D11" s="1" t="s">
        <v>89</v>
      </c>
      <c r="E11" s="1">
        <v>5</v>
      </c>
      <c r="F11" s="1"/>
      <c r="G11" s="1"/>
      <c r="H11" s="89"/>
    </row>
    <row r="12" spans="1:8" ht="86.25" customHeight="1">
      <c r="A12" s="85" t="s">
        <v>10</v>
      </c>
      <c r="B12" s="102" t="s">
        <v>34</v>
      </c>
      <c r="C12" s="1" t="s">
        <v>35</v>
      </c>
      <c r="D12" s="1" t="s">
        <v>89</v>
      </c>
      <c r="E12" s="1">
        <v>5</v>
      </c>
      <c r="F12" s="1"/>
      <c r="G12" s="1"/>
      <c r="H12" s="88">
        <f>(G12+G13+G14)/3</f>
        <v>0</v>
      </c>
    </row>
    <row r="13" spans="1:8" ht="81.75" customHeight="1">
      <c r="A13" s="85"/>
      <c r="B13" s="102"/>
      <c r="C13" s="1" t="s">
        <v>110</v>
      </c>
      <c r="D13" s="1" t="s">
        <v>89</v>
      </c>
      <c r="E13" s="1">
        <v>5</v>
      </c>
      <c r="F13" s="1"/>
      <c r="G13" s="1"/>
      <c r="H13" s="98"/>
    </row>
    <row r="14" spans="1:8" ht="116.25" customHeight="1">
      <c r="A14" s="85"/>
      <c r="B14" s="102"/>
      <c r="C14" s="1" t="s">
        <v>111</v>
      </c>
      <c r="D14" s="1" t="s">
        <v>89</v>
      </c>
      <c r="E14" s="1">
        <v>5</v>
      </c>
      <c r="F14" s="1"/>
      <c r="G14" s="1"/>
      <c r="H14" s="89"/>
    </row>
    <row r="15" spans="1:8" ht="84.75" customHeight="1">
      <c r="A15" s="85" t="s">
        <v>11</v>
      </c>
      <c r="B15" s="102" t="s">
        <v>36</v>
      </c>
      <c r="C15" s="1" t="s">
        <v>51</v>
      </c>
      <c r="D15" s="1" t="s">
        <v>89</v>
      </c>
      <c r="E15" s="1">
        <v>5</v>
      </c>
      <c r="F15" s="1"/>
      <c r="G15" s="1"/>
      <c r="H15" s="88">
        <f>(G15+G16)/2</f>
        <v>0</v>
      </c>
    </row>
    <row r="16" spans="1:8" ht="75">
      <c r="A16" s="85"/>
      <c r="B16" s="102"/>
      <c r="C16" s="1" t="s">
        <v>37</v>
      </c>
      <c r="D16" s="1" t="s">
        <v>89</v>
      </c>
      <c r="E16" s="1">
        <v>5</v>
      </c>
      <c r="F16" s="1"/>
      <c r="G16" s="1"/>
      <c r="H16" s="89"/>
    </row>
    <row r="17" spans="1:10" ht="75.75" customHeight="1">
      <c r="A17" s="85" t="s">
        <v>74</v>
      </c>
      <c r="B17" s="91" t="s">
        <v>38</v>
      </c>
      <c r="C17" s="1" t="s">
        <v>39</v>
      </c>
      <c r="D17" s="1" t="s">
        <v>89</v>
      </c>
      <c r="E17" s="1">
        <v>5</v>
      </c>
      <c r="F17" s="1"/>
      <c r="G17" s="1"/>
      <c r="H17" s="88">
        <f>(G17+G18+G19)/3</f>
        <v>0</v>
      </c>
    </row>
    <row r="18" spans="1:10" ht="80.25" customHeight="1">
      <c r="A18" s="85"/>
      <c r="B18" s="91"/>
      <c r="C18" s="33" t="s">
        <v>40</v>
      </c>
      <c r="D18" s="1" t="s">
        <v>89</v>
      </c>
      <c r="E18" s="1">
        <v>5</v>
      </c>
      <c r="F18" s="1"/>
      <c r="G18" s="1"/>
      <c r="H18" s="98"/>
    </row>
    <row r="19" spans="1:10" ht="98.25" customHeight="1">
      <c r="A19" s="85"/>
      <c r="B19" s="91"/>
      <c r="C19" s="1" t="s">
        <v>41</v>
      </c>
      <c r="D19" s="1" t="s">
        <v>89</v>
      </c>
      <c r="E19" s="1">
        <v>5</v>
      </c>
      <c r="F19" s="1"/>
      <c r="G19" s="1"/>
      <c r="H19" s="89"/>
    </row>
    <row r="20" spans="1:10" s="11" customFormat="1" ht="29.25" customHeight="1">
      <c r="A20" s="75" t="s">
        <v>105</v>
      </c>
      <c r="B20" s="76"/>
      <c r="C20" s="76"/>
      <c r="D20" s="77"/>
      <c r="E20" s="2"/>
      <c r="F20" s="62" t="s">
        <v>97</v>
      </c>
      <c r="G20" s="62"/>
      <c r="H20" s="7">
        <f>SUM(H5:H19)/6</f>
        <v>0</v>
      </c>
      <c r="J20" s="38"/>
    </row>
    <row r="21" spans="1:10" s="15" customFormat="1" ht="29.25" customHeight="1">
      <c r="A21" s="6"/>
      <c r="B21" s="6"/>
      <c r="C21" s="6"/>
      <c r="D21" s="6"/>
      <c r="E21" s="2"/>
      <c r="F21" s="62" t="s">
        <v>99</v>
      </c>
      <c r="G21" s="62"/>
      <c r="H21" s="7">
        <f>H20*6</f>
        <v>0</v>
      </c>
      <c r="I21" s="39"/>
    </row>
    <row r="22" spans="1:10" ht="45.75" customHeight="1">
      <c r="A22" s="63" t="s">
        <v>102</v>
      </c>
      <c r="B22" s="78"/>
      <c r="C22" s="78"/>
      <c r="D22" s="78"/>
      <c r="E22" s="78"/>
      <c r="F22" s="78"/>
      <c r="G22" s="78"/>
      <c r="H22" s="78"/>
    </row>
    <row r="23" spans="1:10">
      <c r="A23" s="40"/>
      <c r="B23" s="41"/>
      <c r="C23" s="41"/>
      <c r="D23" s="41"/>
      <c r="E23" s="41"/>
      <c r="F23" s="41"/>
      <c r="G23" s="41"/>
      <c r="H23" s="41"/>
    </row>
    <row r="24" spans="1:10" s="11" customFormat="1">
      <c r="A24" s="19"/>
      <c r="B24" s="20" t="s">
        <v>86</v>
      </c>
      <c r="C24" s="21" t="s">
        <v>65</v>
      </c>
      <c r="D24" s="11" t="s">
        <v>87</v>
      </c>
      <c r="F24" s="71" t="s">
        <v>66</v>
      </c>
      <c r="G24" s="71"/>
      <c r="H24" s="71"/>
    </row>
    <row r="25" spans="1:10" s="11" customFormat="1">
      <c r="B25" s="11" t="s">
        <v>88</v>
      </c>
    </row>
    <row r="27" spans="1:10">
      <c r="B27" s="27" t="s">
        <v>16</v>
      </c>
    </row>
    <row r="29" spans="1:10">
      <c r="B29" s="25"/>
    </row>
    <row r="30" spans="1:10" ht="18.75" customHeight="1">
      <c r="B30" s="99"/>
      <c r="C30" s="99"/>
      <c r="D30" s="44"/>
    </row>
    <row r="31" spans="1:10">
      <c r="B31" s="25"/>
    </row>
    <row r="32" spans="1:10">
      <c r="B32" s="25"/>
    </row>
    <row r="33" spans="2:4">
      <c r="B33" s="45"/>
    </row>
    <row r="34" spans="2:4">
      <c r="B34" s="25"/>
    </row>
    <row r="39" spans="2:4">
      <c r="B39" s="100"/>
      <c r="C39" s="101"/>
      <c r="D39" s="46"/>
    </row>
    <row r="40" spans="2:4">
      <c r="B40" s="101"/>
      <c r="C40" s="101"/>
      <c r="D40" s="46"/>
    </row>
    <row r="41" spans="2:4">
      <c r="B41" s="101"/>
      <c r="C41" s="101"/>
      <c r="D41" s="46"/>
    </row>
    <row r="42" spans="2:4">
      <c r="B42" s="101"/>
      <c r="C42" s="101"/>
      <c r="D42" s="46"/>
    </row>
    <row r="43" spans="2:4">
      <c r="B43" s="101"/>
      <c r="C43" s="101"/>
      <c r="D43" s="46"/>
    </row>
    <row r="44" spans="2:4">
      <c r="B44" s="101"/>
      <c r="C44" s="101"/>
      <c r="D44" s="46"/>
    </row>
  </sheetData>
  <mergeCells count="26">
    <mergeCell ref="H17:H19"/>
    <mergeCell ref="F20:G20"/>
    <mergeCell ref="F21:G21"/>
    <mergeCell ref="C1:E1"/>
    <mergeCell ref="A2:H2"/>
    <mergeCell ref="A3:H3"/>
    <mergeCell ref="A5:A7"/>
    <mergeCell ref="B5:B7"/>
    <mergeCell ref="A1:B1"/>
    <mergeCell ref="H5:H7"/>
    <mergeCell ref="B30:C30"/>
    <mergeCell ref="B39:C44"/>
    <mergeCell ref="F24:H24"/>
    <mergeCell ref="A20:D20"/>
    <mergeCell ref="A9:A11"/>
    <mergeCell ref="B9:B11"/>
    <mergeCell ref="A17:A19"/>
    <mergeCell ref="B17:B19"/>
    <mergeCell ref="A22:H22"/>
    <mergeCell ref="A12:A14"/>
    <mergeCell ref="B12:B14"/>
    <mergeCell ref="A15:A16"/>
    <mergeCell ref="B15:B16"/>
    <mergeCell ref="H9:H11"/>
    <mergeCell ref="H12:H14"/>
    <mergeCell ref="H15:H16"/>
  </mergeCells>
  <pageMargins left="0.31496062992125984" right="0.31496062992125984" top="0.15748031496062992" bottom="0.15748031496062992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zoomScale="66" zoomScaleNormal="70" zoomScaleSheetLayoutView="66" zoomScalePageLayoutView="57" workbookViewId="0">
      <selection activeCell="A6" sqref="A6:A21"/>
    </sheetView>
  </sheetViews>
  <sheetFormatPr defaultColWidth="8.85546875" defaultRowHeight="18.75"/>
  <cols>
    <col min="1" max="1" width="14.28515625" style="11" customWidth="1"/>
    <col min="2" max="2" width="48.28515625" style="11" customWidth="1"/>
    <col min="3" max="3" width="60.5703125" style="11" customWidth="1"/>
    <col min="4" max="4" width="45" style="11" customWidth="1"/>
    <col min="5" max="5" width="14.5703125" style="11" customWidth="1"/>
    <col min="6" max="6" width="62.28515625" style="11" customWidth="1"/>
    <col min="7" max="7" width="14.7109375" style="11" customWidth="1"/>
    <col min="8" max="8" width="16.5703125" style="12" customWidth="1"/>
    <col min="9" max="16384" width="8.85546875" style="11"/>
  </cols>
  <sheetData>
    <row r="1" spans="1:8">
      <c r="A1" s="67" t="s">
        <v>77</v>
      </c>
      <c r="B1" s="67"/>
      <c r="C1" s="72"/>
      <c r="D1" s="72"/>
      <c r="E1" s="72"/>
      <c r="G1" s="11" t="s">
        <v>42</v>
      </c>
    </row>
    <row r="2" spans="1:8" ht="61.5" customHeight="1">
      <c r="A2" s="58" t="s">
        <v>95</v>
      </c>
      <c r="B2" s="58"/>
      <c r="C2" s="58"/>
      <c r="D2" s="58"/>
      <c r="E2" s="58"/>
      <c r="F2" s="58"/>
      <c r="G2" s="58"/>
      <c r="H2" s="58"/>
    </row>
    <row r="3" spans="1:8" ht="64.5" customHeight="1">
      <c r="A3" s="81" t="s">
        <v>92</v>
      </c>
      <c r="B3" s="81"/>
      <c r="C3" s="81"/>
      <c r="D3" s="81"/>
      <c r="E3" s="81"/>
      <c r="F3" s="81"/>
      <c r="G3" s="81"/>
      <c r="H3" s="81"/>
    </row>
    <row r="4" spans="1:8" ht="37.5">
      <c r="A4" s="6" t="s">
        <v>54</v>
      </c>
      <c r="B4" s="6" t="s">
        <v>55</v>
      </c>
      <c r="C4" s="6" t="s">
        <v>57</v>
      </c>
      <c r="D4" s="6" t="s">
        <v>78</v>
      </c>
      <c r="E4" s="6" t="s">
        <v>52</v>
      </c>
      <c r="F4" s="6" t="s">
        <v>53</v>
      </c>
      <c r="G4" s="6" t="s">
        <v>56</v>
      </c>
      <c r="H4" s="6" t="s">
        <v>96</v>
      </c>
    </row>
    <row r="5" spans="1:8" ht="18.75" customHeight="1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</row>
    <row r="6" spans="1:8" ht="93.75">
      <c r="A6" s="66" t="s">
        <v>0</v>
      </c>
      <c r="B6" s="65" t="s">
        <v>79</v>
      </c>
      <c r="C6" s="49" t="s">
        <v>17</v>
      </c>
      <c r="D6" s="49" t="s">
        <v>80</v>
      </c>
      <c r="E6" s="49">
        <v>5</v>
      </c>
      <c r="F6" s="52"/>
      <c r="G6" s="1"/>
      <c r="H6" s="59">
        <f>(G6+G7+G8)/3</f>
        <v>0</v>
      </c>
    </row>
    <row r="7" spans="1:8" ht="75">
      <c r="A7" s="66"/>
      <c r="B7" s="65"/>
      <c r="C7" s="49" t="s">
        <v>67</v>
      </c>
      <c r="D7" s="49" t="s">
        <v>81</v>
      </c>
      <c r="E7" s="49">
        <v>5</v>
      </c>
      <c r="F7" s="49"/>
      <c r="G7" s="1"/>
      <c r="H7" s="60"/>
    </row>
    <row r="8" spans="1:8" ht="75">
      <c r="A8" s="66"/>
      <c r="B8" s="65"/>
      <c r="C8" s="49" t="s">
        <v>43</v>
      </c>
      <c r="D8" s="49" t="s">
        <v>81</v>
      </c>
      <c r="E8" s="49">
        <v>5</v>
      </c>
      <c r="F8" s="49"/>
      <c r="G8" s="1"/>
      <c r="H8" s="61"/>
    </row>
    <row r="9" spans="1:8" ht="75">
      <c r="A9" s="55" t="s">
        <v>1</v>
      </c>
      <c r="B9" s="47" t="s">
        <v>75</v>
      </c>
      <c r="C9" s="49" t="s">
        <v>49</v>
      </c>
      <c r="D9" s="49" t="s">
        <v>81</v>
      </c>
      <c r="E9" s="49">
        <v>5</v>
      </c>
      <c r="F9" s="49"/>
      <c r="G9" s="1"/>
      <c r="H9" s="14">
        <f>G9/1</f>
        <v>0</v>
      </c>
    </row>
    <row r="10" spans="1:8" ht="93.75">
      <c r="A10" s="66" t="s">
        <v>2</v>
      </c>
      <c r="B10" s="64" t="s">
        <v>76</v>
      </c>
      <c r="C10" s="50" t="s">
        <v>58</v>
      </c>
      <c r="D10" s="49" t="s">
        <v>80</v>
      </c>
      <c r="E10" s="49">
        <v>5</v>
      </c>
      <c r="F10" s="49"/>
      <c r="G10" s="1"/>
      <c r="H10" s="59">
        <f>(G10+G11)/2</f>
        <v>0</v>
      </c>
    </row>
    <row r="11" spans="1:8" ht="93.75">
      <c r="A11" s="66"/>
      <c r="B11" s="65"/>
      <c r="C11" s="50" t="s">
        <v>59</v>
      </c>
      <c r="D11" s="49" t="s">
        <v>80</v>
      </c>
      <c r="E11" s="49">
        <v>5</v>
      </c>
      <c r="F11" s="49"/>
      <c r="G11" s="1"/>
      <c r="H11" s="61"/>
    </row>
    <row r="12" spans="1:8" ht="75">
      <c r="A12" s="66" t="s">
        <v>3</v>
      </c>
      <c r="B12" s="64" t="s">
        <v>113</v>
      </c>
      <c r="C12" s="50" t="s">
        <v>82</v>
      </c>
      <c r="D12" s="49" t="s">
        <v>83</v>
      </c>
      <c r="E12" s="49">
        <v>5</v>
      </c>
      <c r="F12" s="49"/>
      <c r="G12" s="1"/>
      <c r="H12" s="59">
        <f>(G12+G13+G14+G15+G16)/5</f>
        <v>0</v>
      </c>
    </row>
    <row r="13" spans="1:8" ht="93.75">
      <c r="A13" s="66"/>
      <c r="B13" s="65"/>
      <c r="C13" s="50" t="s">
        <v>106</v>
      </c>
      <c r="D13" s="49" t="s">
        <v>80</v>
      </c>
      <c r="E13" s="49">
        <v>5</v>
      </c>
      <c r="F13" s="49"/>
      <c r="G13" s="1"/>
      <c r="H13" s="60"/>
    </row>
    <row r="14" spans="1:8" ht="93.75">
      <c r="A14" s="66"/>
      <c r="B14" s="65"/>
      <c r="C14" s="50" t="s">
        <v>60</v>
      </c>
      <c r="D14" s="49" t="s">
        <v>84</v>
      </c>
      <c r="E14" s="49">
        <v>5</v>
      </c>
      <c r="F14" s="49"/>
      <c r="G14" s="1"/>
      <c r="H14" s="60"/>
    </row>
    <row r="15" spans="1:8" ht="93.75">
      <c r="A15" s="66"/>
      <c r="B15" s="65"/>
      <c r="C15" s="50" t="s">
        <v>14</v>
      </c>
      <c r="D15" s="49" t="s">
        <v>80</v>
      </c>
      <c r="E15" s="49">
        <v>5</v>
      </c>
      <c r="F15" s="49"/>
      <c r="G15" s="1"/>
      <c r="H15" s="60"/>
    </row>
    <row r="16" spans="1:8" ht="93.75">
      <c r="A16" s="66"/>
      <c r="B16" s="65"/>
      <c r="C16" s="50" t="s">
        <v>15</v>
      </c>
      <c r="D16" s="49" t="s">
        <v>80</v>
      </c>
      <c r="E16" s="49">
        <v>5</v>
      </c>
      <c r="F16" s="49"/>
      <c r="G16" s="1"/>
      <c r="H16" s="61"/>
    </row>
    <row r="17" spans="1:8" ht="93.75">
      <c r="A17" s="73" t="s">
        <v>44</v>
      </c>
      <c r="B17" s="79" t="s">
        <v>112</v>
      </c>
      <c r="C17" s="50" t="s">
        <v>61</v>
      </c>
      <c r="D17" s="49" t="s">
        <v>80</v>
      </c>
      <c r="E17" s="49">
        <v>5</v>
      </c>
      <c r="F17" s="49"/>
      <c r="G17" s="1"/>
      <c r="H17" s="59">
        <f>(G17+G18)/2</f>
        <v>0</v>
      </c>
    </row>
    <row r="18" spans="1:8" ht="75">
      <c r="A18" s="74"/>
      <c r="B18" s="80"/>
      <c r="C18" s="50" t="s">
        <v>69</v>
      </c>
      <c r="D18" s="49" t="s">
        <v>83</v>
      </c>
      <c r="E18" s="49">
        <v>5</v>
      </c>
      <c r="F18" s="49"/>
      <c r="G18" s="1"/>
      <c r="H18" s="61"/>
    </row>
    <row r="19" spans="1:8" ht="75">
      <c r="A19" s="66" t="s">
        <v>45</v>
      </c>
      <c r="B19" s="64" t="s">
        <v>114</v>
      </c>
      <c r="C19" s="50" t="s">
        <v>46</v>
      </c>
      <c r="D19" s="49" t="s">
        <v>83</v>
      </c>
      <c r="E19" s="53">
        <v>5</v>
      </c>
      <c r="F19" s="49"/>
      <c r="G19" s="1"/>
      <c r="H19" s="59">
        <f>(G19+G20)/2</f>
        <v>0</v>
      </c>
    </row>
    <row r="20" spans="1:8" ht="93.75">
      <c r="A20" s="66"/>
      <c r="B20" s="65"/>
      <c r="C20" s="50" t="s">
        <v>62</v>
      </c>
      <c r="D20" s="49" t="s">
        <v>80</v>
      </c>
      <c r="E20" s="49">
        <v>5</v>
      </c>
      <c r="F20" s="49"/>
      <c r="G20" s="1"/>
      <c r="H20" s="61"/>
    </row>
    <row r="21" spans="1:8" ht="131.25">
      <c r="A21" s="55" t="s">
        <v>4</v>
      </c>
      <c r="B21" s="48" t="s">
        <v>85</v>
      </c>
      <c r="C21" s="49" t="s">
        <v>68</v>
      </c>
      <c r="D21" s="51" t="s">
        <v>81</v>
      </c>
      <c r="E21" s="49">
        <v>5</v>
      </c>
      <c r="F21" s="49"/>
      <c r="G21" s="1"/>
      <c r="H21" s="7">
        <f>G21/1</f>
        <v>0</v>
      </c>
    </row>
    <row r="22" spans="1:8" ht="29.25" customHeight="1">
      <c r="A22" s="75" t="s">
        <v>103</v>
      </c>
      <c r="B22" s="76"/>
      <c r="C22" s="76"/>
      <c r="D22" s="77"/>
      <c r="E22" s="5"/>
      <c r="F22" s="62" t="s">
        <v>97</v>
      </c>
      <c r="G22" s="62"/>
      <c r="H22" s="7">
        <f>SUM(H6:H21)/7</f>
        <v>0</v>
      </c>
    </row>
    <row r="23" spans="1:8" s="15" customFormat="1" ht="29.25" customHeight="1">
      <c r="A23" s="6"/>
      <c r="B23" s="6"/>
      <c r="C23" s="6"/>
      <c r="D23" s="6"/>
      <c r="E23" s="2"/>
      <c r="F23" s="62" t="s">
        <v>99</v>
      </c>
      <c r="G23" s="62"/>
      <c r="H23" s="7">
        <f>H22*7</f>
        <v>0</v>
      </c>
    </row>
    <row r="24" spans="1:8">
      <c r="A24" s="68"/>
      <c r="B24" s="69"/>
      <c r="C24" s="69"/>
      <c r="D24" s="69"/>
      <c r="E24" s="69"/>
      <c r="F24" s="69"/>
      <c r="G24" s="70"/>
      <c r="H24" s="16"/>
    </row>
    <row r="25" spans="1:8" ht="42" customHeight="1">
      <c r="A25" s="63" t="s">
        <v>100</v>
      </c>
      <c r="B25" s="63"/>
      <c r="C25" s="63"/>
      <c r="D25" s="63"/>
      <c r="E25" s="63"/>
      <c r="F25" s="63"/>
      <c r="G25" s="63"/>
      <c r="H25" s="63"/>
    </row>
    <row r="26" spans="1:8" ht="42" customHeight="1">
      <c r="A26" s="63"/>
      <c r="B26" s="78"/>
      <c r="C26" s="78"/>
      <c r="D26" s="78"/>
      <c r="E26" s="78"/>
      <c r="F26" s="78"/>
      <c r="G26" s="78"/>
    </row>
    <row r="27" spans="1:8">
      <c r="A27" s="17"/>
      <c r="B27" s="18"/>
      <c r="C27" s="18"/>
      <c r="D27" s="18"/>
      <c r="E27" s="18"/>
      <c r="F27" s="18"/>
      <c r="G27" s="18"/>
    </row>
    <row r="28" spans="1:8">
      <c r="A28" s="19"/>
      <c r="B28" s="20" t="s">
        <v>86</v>
      </c>
      <c r="C28" s="21" t="s">
        <v>65</v>
      </c>
      <c r="D28" s="11" t="s">
        <v>87</v>
      </c>
      <c r="F28" s="71" t="s">
        <v>66</v>
      </c>
      <c r="G28" s="71"/>
    </row>
    <row r="29" spans="1:8">
      <c r="B29" s="11" t="s">
        <v>88</v>
      </c>
    </row>
    <row r="31" spans="1:8">
      <c r="B31" s="11" t="s">
        <v>16</v>
      </c>
    </row>
    <row r="33" spans="2:4">
      <c r="B33" s="22"/>
    </row>
    <row r="34" spans="2:4" ht="18.75" customHeight="1">
      <c r="B34" s="23"/>
      <c r="C34" s="23"/>
      <c r="D34" s="24"/>
    </row>
    <row r="35" spans="2:4">
      <c r="B35" s="22"/>
    </row>
    <row r="36" spans="2:4">
      <c r="B36" s="25"/>
    </row>
    <row r="37" spans="2:4">
      <c r="B37" s="26"/>
    </row>
    <row r="38" spans="2:4">
      <c r="B38" s="26"/>
    </row>
    <row r="39" spans="2:4">
      <c r="B39" s="27"/>
    </row>
    <row r="40" spans="2:4">
      <c r="B40" s="27"/>
    </row>
    <row r="41" spans="2:4">
      <c r="B41" s="27"/>
    </row>
    <row r="43" spans="2:4" ht="15.75" customHeight="1">
      <c r="B43" s="28"/>
      <c r="C43" s="29"/>
      <c r="D43" s="30"/>
    </row>
    <row r="44" spans="2:4">
      <c r="B44" s="29"/>
      <c r="C44" s="29"/>
      <c r="D44" s="30"/>
    </row>
    <row r="45" spans="2:4">
      <c r="B45" s="29"/>
      <c r="C45" s="29"/>
      <c r="D45" s="30"/>
    </row>
    <row r="46" spans="2:4">
      <c r="B46" s="29"/>
      <c r="C46" s="29"/>
      <c r="D46" s="30"/>
    </row>
    <row r="47" spans="2:4">
      <c r="B47" s="29"/>
      <c r="C47" s="29"/>
      <c r="D47" s="30"/>
    </row>
    <row r="48" spans="2:4">
      <c r="B48" s="29"/>
      <c r="C48" s="29"/>
      <c r="D48" s="30"/>
    </row>
  </sheetData>
  <mergeCells count="26">
    <mergeCell ref="A1:B1"/>
    <mergeCell ref="A24:G24"/>
    <mergeCell ref="F28:G28"/>
    <mergeCell ref="C1:E1"/>
    <mergeCell ref="B6:B8"/>
    <mergeCell ref="A6:A8"/>
    <mergeCell ref="B12:B16"/>
    <mergeCell ref="A12:A16"/>
    <mergeCell ref="B10:B11"/>
    <mergeCell ref="A10:A11"/>
    <mergeCell ref="A17:A18"/>
    <mergeCell ref="A22:D22"/>
    <mergeCell ref="F22:G22"/>
    <mergeCell ref="A26:G26"/>
    <mergeCell ref="B17:B18"/>
    <mergeCell ref="A3:H3"/>
    <mergeCell ref="H19:H20"/>
    <mergeCell ref="F23:G23"/>
    <mergeCell ref="A25:H25"/>
    <mergeCell ref="B19:B20"/>
    <mergeCell ref="A19:A20"/>
    <mergeCell ref="A2:H2"/>
    <mergeCell ref="H6:H8"/>
    <mergeCell ref="H12:H16"/>
    <mergeCell ref="H10:H11"/>
    <mergeCell ref="H17:H18"/>
  </mergeCells>
  <pageMargins left="0.31496062992125984" right="0.31496062992125984" top="0.15748031496062992" bottom="0.15748031496062992" header="0.31496062992125984" footer="0.31496062992125984"/>
  <pageSetup paperSize="9"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view="pageBreakPreview" zoomScale="70" zoomScaleNormal="70" zoomScaleSheetLayoutView="70" workbookViewId="0">
      <selection activeCell="H1" sqref="H1"/>
    </sheetView>
  </sheetViews>
  <sheetFormatPr defaultColWidth="8.85546875" defaultRowHeight="18.75"/>
  <cols>
    <col min="1" max="1" width="14.28515625" style="11" customWidth="1"/>
    <col min="2" max="2" width="44.28515625" style="11" customWidth="1"/>
    <col min="3" max="3" width="56.140625" style="11" customWidth="1"/>
    <col min="4" max="4" width="51.85546875" style="11" customWidth="1"/>
    <col min="5" max="5" width="14.5703125" style="11" customWidth="1"/>
    <col min="6" max="6" width="68.42578125" style="11" customWidth="1"/>
    <col min="7" max="8" width="13.7109375" style="11" customWidth="1"/>
    <col min="9" max="16384" width="8.85546875" style="11"/>
  </cols>
  <sheetData>
    <row r="1" spans="1:10">
      <c r="A1" s="67" t="s">
        <v>77</v>
      </c>
      <c r="B1" s="67"/>
      <c r="C1" s="72"/>
      <c r="D1" s="72"/>
      <c r="E1" s="72"/>
      <c r="H1" s="11" t="s">
        <v>115</v>
      </c>
    </row>
    <row r="2" spans="1:10" ht="43.5" customHeight="1">
      <c r="A2" s="58" t="s">
        <v>95</v>
      </c>
      <c r="B2" s="58"/>
      <c r="C2" s="58"/>
      <c r="D2" s="58"/>
      <c r="E2" s="58"/>
      <c r="F2" s="58"/>
      <c r="G2" s="58"/>
      <c r="H2" s="58"/>
    </row>
    <row r="3" spans="1:10" ht="45" customHeight="1">
      <c r="A3" s="81" t="s">
        <v>93</v>
      </c>
      <c r="B3" s="90"/>
      <c r="C3" s="90"/>
      <c r="D3" s="90"/>
      <c r="E3" s="90"/>
      <c r="F3" s="90"/>
      <c r="G3" s="90"/>
      <c r="H3" s="90"/>
    </row>
    <row r="4" spans="1:10" ht="37.5">
      <c r="A4" s="6" t="s">
        <v>54</v>
      </c>
      <c r="B4" s="6" t="s">
        <v>55</v>
      </c>
      <c r="C4" s="6" t="s">
        <v>57</v>
      </c>
      <c r="D4" s="6" t="s">
        <v>64</v>
      </c>
      <c r="E4" s="6" t="s">
        <v>52</v>
      </c>
      <c r="F4" s="6" t="s">
        <v>53</v>
      </c>
      <c r="G4" s="6" t="s">
        <v>56</v>
      </c>
      <c r="H4" s="6" t="s">
        <v>98</v>
      </c>
    </row>
    <row r="5" spans="1:10" ht="75">
      <c r="A5" s="56" t="s">
        <v>5</v>
      </c>
      <c r="B5" s="54" t="s">
        <v>70</v>
      </c>
      <c r="C5" s="1" t="s">
        <v>63</v>
      </c>
      <c r="D5" s="1" t="s">
        <v>89</v>
      </c>
      <c r="E5" s="1">
        <v>5</v>
      </c>
      <c r="F5" s="32"/>
      <c r="G5" s="33"/>
      <c r="H5" s="34">
        <f>G5/1</f>
        <v>0</v>
      </c>
    </row>
    <row r="6" spans="1:10" ht="56.25" customHeight="1">
      <c r="A6" s="92" t="s">
        <v>6</v>
      </c>
      <c r="B6" s="95" t="s">
        <v>71</v>
      </c>
      <c r="C6" s="1" t="s">
        <v>18</v>
      </c>
      <c r="D6" s="1" t="s">
        <v>90</v>
      </c>
      <c r="E6" s="1">
        <v>5</v>
      </c>
      <c r="F6" s="32"/>
      <c r="G6" s="33"/>
      <c r="H6" s="88">
        <f>(G6+G7+G8+G9+G10)/5</f>
        <v>0</v>
      </c>
    </row>
    <row r="7" spans="1:10" ht="75">
      <c r="A7" s="93"/>
      <c r="B7" s="96"/>
      <c r="C7" s="1" t="s">
        <v>19</v>
      </c>
      <c r="D7" s="1" t="s">
        <v>89</v>
      </c>
      <c r="E7" s="1">
        <v>5</v>
      </c>
      <c r="F7" s="1"/>
      <c r="G7" s="1"/>
      <c r="H7" s="98"/>
    </row>
    <row r="8" spans="1:10" ht="75">
      <c r="A8" s="93"/>
      <c r="B8" s="96"/>
      <c r="C8" s="1" t="s">
        <v>20</v>
      </c>
      <c r="D8" s="1" t="s">
        <v>89</v>
      </c>
      <c r="E8" s="1">
        <v>5</v>
      </c>
      <c r="F8" s="1"/>
      <c r="G8" s="1"/>
      <c r="H8" s="98"/>
    </row>
    <row r="9" spans="1:10" ht="75">
      <c r="A9" s="93"/>
      <c r="B9" s="96"/>
      <c r="C9" s="1" t="s">
        <v>21</v>
      </c>
      <c r="D9" s="1" t="s">
        <v>89</v>
      </c>
      <c r="E9" s="1">
        <v>5</v>
      </c>
      <c r="F9" s="1"/>
      <c r="G9" s="1"/>
      <c r="H9" s="98"/>
    </row>
    <row r="10" spans="1:10" ht="75">
      <c r="A10" s="94"/>
      <c r="B10" s="97"/>
      <c r="C10" s="1" t="s">
        <v>22</v>
      </c>
      <c r="D10" s="1" t="s">
        <v>89</v>
      </c>
      <c r="E10" s="1">
        <v>5</v>
      </c>
      <c r="F10" s="1"/>
      <c r="G10" s="1"/>
      <c r="H10" s="89"/>
    </row>
    <row r="11" spans="1:10" ht="75">
      <c r="A11" s="57" t="s">
        <v>7</v>
      </c>
      <c r="B11" s="54" t="s">
        <v>72</v>
      </c>
      <c r="C11" s="1" t="s">
        <v>24</v>
      </c>
      <c r="D11" s="1" t="s">
        <v>91</v>
      </c>
      <c r="E11" s="4">
        <v>5</v>
      </c>
      <c r="F11" s="35"/>
      <c r="G11" s="36"/>
      <c r="H11" s="37">
        <f>G11/1</f>
        <v>0</v>
      </c>
    </row>
    <row r="12" spans="1:10" ht="56.25" customHeight="1">
      <c r="A12" s="85" t="s">
        <v>23</v>
      </c>
      <c r="B12" s="86" t="s">
        <v>73</v>
      </c>
      <c r="C12" s="1" t="s">
        <v>25</v>
      </c>
      <c r="D12" s="1" t="s">
        <v>90</v>
      </c>
      <c r="E12" s="1">
        <v>5</v>
      </c>
      <c r="F12" s="1"/>
      <c r="G12" s="33"/>
      <c r="H12" s="88">
        <f>(G12+G13)/2</f>
        <v>0</v>
      </c>
    </row>
    <row r="13" spans="1:10" ht="93.75" customHeight="1">
      <c r="A13" s="85"/>
      <c r="B13" s="87"/>
      <c r="C13" s="1" t="s">
        <v>107</v>
      </c>
      <c r="D13" s="1" t="s">
        <v>89</v>
      </c>
      <c r="E13" s="1">
        <v>5</v>
      </c>
      <c r="F13" s="31"/>
      <c r="G13" s="1"/>
      <c r="H13" s="89"/>
    </row>
    <row r="14" spans="1:10" ht="60.75" customHeight="1">
      <c r="A14" s="85" t="s">
        <v>8</v>
      </c>
      <c r="B14" s="91" t="s">
        <v>109</v>
      </c>
      <c r="C14" s="1" t="s">
        <v>108</v>
      </c>
      <c r="D14" s="1" t="s">
        <v>89</v>
      </c>
      <c r="E14" s="1">
        <v>5</v>
      </c>
      <c r="F14" s="1"/>
      <c r="G14" s="1"/>
      <c r="H14" s="88">
        <f>(G14+G15)/2</f>
        <v>0</v>
      </c>
    </row>
    <row r="15" spans="1:10" ht="56.25">
      <c r="A15" s="85"/>
      <c r="B15" s="91"/>
      <c r="C15" s="1" t="s">
        <v>26</v>
      </c>
      <c r="D15" s="1" t="s">
        <v>90</v>
      </c>
      <c r="E15" s="1">
        <v>5</v>
      </c>
      <c r="F15" s="1"/>
      <c r="G15" s="1"/>
      <c r="H15" s="89"/>
    </row>
    <row r="16" spans="1:10" ht="29.25" customHeight="1">
      <c r="A16" s="75" t="s">
        <v>104</v>
      </c>
      <c r="B16" s="76"/>
      <c r="C16" s="76"/>
      <c r="D16" s="77"/>
      <c r="E16" s="2"/>
      <c r="F16" s="62" t="s">
        <v>97</v>
      </c>
      <c r="G16" s="62"/>
      <c r="H16" s="7">
        <f>SUM(H5:H15)/5</f>
        <v>0</v>
      </c>
      <c r="J16" s="38"/>
    </row>
    <row r="17" spans="1:9" s="15" customFormat="1" ht="29.25" customHeight="1">
      <c r="A17" s="6"/>
      <c r="B17" s="6"/>
      <c r="C17" s="6"/>
      <c r="D17" s="6"/>
      <c r="E17" s="2"/>
      <c r="F17" s="62" t="s">
        <v>99</v>
      </c>
      <c r="G17" s="62"/>
      <c r="H17" s="7">
        <f>H16*8</f>
        <v>0</v>
      </c>
      <c r="I17" s="39"/>
    </row>
    <row r="18" spans="1:9">
      <c r="A18" s="10"/>
      <c r="B18" s="10"/>
      <c r="C18" s="10"/>
      <c r="D18" s="10"/>
      <c r="E18" s="3"/>
      <c r="F18" s="9"/>
      <c r="G18" s="3"/>
      <c r="H18" s="8"/>
    </row>
    <row r="19" spans="1:9" ht="60.75" customHeight="1">
      <c r="A19" s="63" t="s">
        <v>101</v>
      </c>
      <c r="B19" s="63"/>
      <c r="C19" s="63"/>
      <c r="D19" s="63"/>
      <c r="E19" s="63"/>
      <c r="F19" s="63"/>
      <c r="G19" s="63"/>
      <c r="H19" s="63"/>
    </row>
    <row r="20" spans="1:9">
      <c r="A20" s="40"/>
      <c r="B20" s="41"/>
      <c r="C20" s="41"/>
      <c r="D20" s="41"/>
      <c r="E20" s="41"/>
      <c r="F20" s="41"/>
      <c r="G20" s="41"/>
      <c r="H20" s="41"/>
    </row>
    <row r="21" spans="1:9">
      <c r="A21" s="19"/>
      <c r="B21" s="20" t="s">
        <v>86</v>
      </c>
      <c r="C21" s="21" t="s">
        <v>65</v>
      </c>
      <c r="D21" s="11" t="s">
        <v>87</v>
      </c>
      <c r="F21" s="71" t="s">
        <v>66</v>
      </c>
      <c r="G21" s="71"/>
      <c r="H21" s="71"/>
    </row>
    <row r="22" spans="1:9">
      <c r="B22" s="11" t="s">
        <v>88</v>
      </c>
    </row>
    <row r="24" spans="1:9">
      <c r="B24" s="11" t="s">
        <v>16</v>
      </c>
    </row>
    <row r="26" spans="1:9">
      <c r="B26" s="22"/>
    </row>
    <row r="27" spans="1:9" ht="18.75" customHeight="1">
      <c r="B27" s="82"/>
      <c r="C27" s="82"/>
      <c r="D27" s="24"/>
    </row>
    <row r="28" spans="1:9">
      <c r="B28" s="22"/>
    </row>
    <row r="29" spans="1:9">
      <c r="B29" s="22"/>
    </row>
    <row r="30" spans="1:9">
      <c r="B30" s="42"/>
    </row>
    <row r="31" spans="1:9">
      <c r="B31" s="22"/>
    </row>
    <row r="36" spans="2:4">
      <c r="B36" s="83"/>
      <c r="C36" s="84"/>
      <c r="D36" s="30"/>
    </row>
    <row r="37" spans="2:4">
      <c r="B37" s="84"/>
      <c r="C37" s="84"/>
      <c r="D37" s="30"/>
    </row>
    <row r="38" spans="2:4">
      <c r="B38" s="84"/>
      <c r="C38" s="84"/>
      <c r="D38" s="30"/>
    </row>
    <row r="39" spans="2:4">
      <c r="B39" s="84"/>
      <c r="C39" s="84"/>
      <c r="D39" s="30"/>
    </row>
    <row r="40" spans="2:4">
      <c r="B40" s="84"/>
      <c r="C40" s="84"/>
      <c r="D40" s="30"/>
    </row>
    <row r="41" spans="2:4">
      <c r="B41" s="84"/>
      <c r="C41" s="84"/>
      <c r="D41" s="30"/>
    </row>
  </sheetData>
  <mergeCells count="20">
    <mergeCell ref="C1:E1"/>
    <mergeCell ref="A2:H2"/>
    <mergeCell ref="A3:H3"/>
    <mergeCell ref="A1:B1"/>
    <mergeCell ref="A19:H19"/>
    <mergeCell ref="A14:A15"/>
    <mergeCell ref="B14:B15"/>
    <mergeCell ref="A6:A10"/>
    <mergeCell ref="B6:B10"/>
    <mergeCell ref="H6:H10"/>
    <mergeCell ref="F16:G16"/>
    <mergeCell ref="B27:C27"/>
    <mergeCell ref="B36:C41"/>
    <mergeCell ref="F21:H21"/>
    <mergeCell ref="A16:D16"/>
    <mergeCell ref="A12:A13"/>
    <mergeCell ref="B12:B13"/>
    <mergeCell ref="H12:H13"/>
    <mergeCell ref="H14:H15"/>
    <mergeCell ref="F17:G17"/>
  </mergeCells>
  <pageMargins left="0.31496062992125984" right="0.31496062992125984" top="0.35433070866141736" bottom="0.35433070866141736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5</vt:i4>
      </vt:variant>
    </vt:vector>
  </HeadingPairs>
  <TitlesOfParts>
    <vt:vector size="15" baseType="lpstr">
      <vt:lpstr>Sheet4</vt:lpstr>
      <vt:lpstr>Sheet5</vt:lpstr>
      <vt:lpstr>Sheet6</vt:lpstr>
      <vt:lpstr>Sheet7</vt:lpstr>
      <vt:lpstr>Sheet8</vt:lpstr>
      <vt:lpstr>Sheet9</vt:lpstr>
      <vt:lpstr>Sheet10</vt:lpstr>
      <vt:lpstr>1.1. -жадвал</vt:lpstr>
      <vt:lpstr>1.2-жадвал</vt:lpstr>
      <vt:lpstr>1.3-жадвал</vt:lpstr>
      <vt:lpstr>'1.1. -жадвал'!Заголовки_для_печати</vt:lpstr>
      <vt:lpstr>'1.3-жадвал'!Заголовки_для_печати</vt:lpstr>
      <vt:lpstr>'1.1. -жадвал'!Область_печати</vt:lpstr>
      <vt:lpstr>'1.2-жадвал'!Область_печати</vt:lpstr>
      <vt:lpstr>'1.3-жадвал'!Область_печати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Nodira M. Vasikova</cp:lastModifiedBy>
  <cp:lastPrinted>2020-05-08T13:36:33Z</cp:lastPrinted>
  <dcterms:created xsi:type="dcterms:W3CDTF">2019-11-14T13:01:00Z</dcterms:created>
  <dcterms:modified xsi:type="dcterms:W3CDTF">2020-06-25T11:08:48Z</dcterms:modified>
</cp:coreProperties>
</file>